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Cuenta publica 2024\"/>
    </mc:Choice>
  </mc:AlternateContent>
  <xr:revisionPtr revIDLastSave="0" documentId="13_ncr:1_{FDEEC5BD-6806-4F6D-8301-6E0CB3F37C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C29" i="2" l="1"/>
  <c r="C11" i="2" l="1"/>
  <c r="C14" i="2"/>
  <c r="D10" i="2" l="1"/>
  <c r="D29" i="2" s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<sst xmlns="http://schemas.openxmlformats.org/spreadsheetml/2006/main" count="38" uniqueCount="28">
  <si>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</si>
  <si>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</si>
  <si>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</si>
  <si>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</si>
  <si>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</si>
  <si>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</si>
  <si>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</si>
  <si>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</si>
  <si>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</si>
  <si>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</si>
  <si>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</si>
  <si>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</si>
  <si>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</si>
  <si>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</si>
  <si>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</si>
  <si>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</si>
  <si>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</si>
  <si>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</si>
  <si>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"DIRECTORA GENERAL
MONICA MACIEL MENDEZ MORALES"</t>
  </si>
  <si>
    <t>"ENCARGADO DE CUENTA PUBLICA
PRIEGO ESPARZA JOSE GERARDO"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</si>
  <si>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</si>
  <si>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</si>
  <si>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</si>
  <si>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</si>
  <si>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</si>
  <si>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</si>
  <si>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</si>
  <si>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INSTITUTO MUNICIPAL DE LAS MUJERES
Estado de Variación en la Hacienda Pública
Del 01 de Enero al 31 de Marzo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</si>
</sst>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sz val="8"/>
      <color theme="1"/>
      <name val="Arial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3" activePane="bottomLeft" state="frozen"/>
      <selection pane="bottomLeft" activeCell="M11" sqref="M11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7" width="12" customWidth="1"/>
    <col min="8" max="8" width="12" style="29" customWidth="1"/>
    <col min="9" max="20" width="12" customWidth="1"/>
  </cols>
  <sheetData>
    <row r="1" spans="1:20" ht="45" customHeight="1" x14ac:dyDescent="0.2">
      <c r="A1" s="23" t="s">
        <v>27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24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v>24746066.140000001</v>
      </c>
      <c r="C6" s="19">
        <v>0</v>
      </c>
      <c r="D6" s="19">
        <v>0</v>
      </c>
      <c r="E6" s="19">
        <v>0</v>
      </c>
      <c r="F6" s="8">
        <f t="shared" si="1"/>
        <v>24746066.140000001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95258</v>
      </c>
      <c r="C7" s="19">
        <v>0</v>
      </c>
      <c r="D7" s="19">
        <v>0</v>
      </c>
      <c r="E7" s="19">
        <v>0</v>
      </c>
      <c r="F7" s="8">
        <f t="shared" si="1"/>
        <v>95258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25</v>
      </c>
      <c r="B9" s="18">
        <f t="shared" ref="B9:F9" si="2">SUM(B10:B14)</f>
        <v>0</v>
      </c>
      <c r="C9" s="8">
        <f t="shared" si="2"/>
        <v>-5498640.8100000005</v>
      </c>
      <c r="D9" s="8">
        <f t="shared" si="2"/>
        <v>16607625.02</v>
      </c>
      <c r="E9" s="18">
        <f t="shared" si="2"/>
        <v>0</v>
      </c>
      <c r="F9" s="8">
        <f t="shared" si="2"/>
        <v>11108984.209999999</v>
      </c>
      <c r="G9" s="1"/>
      <c r="H9" s="2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f>16607625.02</f>
        <v>16607625.02</v>
      </c>
      <c r="E10" s="19">
        <v>0</v>
      </c>
      <c r="F10" s="8">
        <f t="shared" ref="F10:F14" si="3">+SUM(B10:E10)</f>
        <v>16607625.02</v>
      </c>
      <c r="G10" s="1"/>
      <c r="H10" s="2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f>-3654676.36+1213384.15</f>
        <v>-2441292.21</v>
      </c>
      <c r="D11" s="19">
        <v>0</v>
      </c>
      <c r="E11" s="19">
        <v>0</v>
      </c>
      <c r="F11" s="8">
        <f t="shared" si="3"/>
        <v>-2441292.21</v>
      </c>
      <c r="G11" s="1"/>
      <c r="H11" s="2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f>-461566.86-2595781.74</f>
        <v>-3057348.6</v>
      </c>
      <c r="D14" s="19">
        <v>0</v>
      </c>
      <c r="E14" s="19">
        <v>0</v>
      </c>
      <c r="F14" s="8">
        <f t="shared" si="3"/>
        <v>-3057348.6</v>
      </c>
      <c r="G14" s="1"/>
      <c r="H14" s="2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26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16</v>
      </c>
      <c r="B20" s="8">
        <f t="shared" ref="B20:F20" si="6">+B16+B9+B4</f>
        <v>26084080.260000002</v>
      </c>
      <c r="C20" s="8">
        <f t="shared" si="6"/>
        <v>-5498640.8100000005</v>
      </c>
      <c r="D20" s="8">
        <f t="shared" si="6"/>
        <v>16607625.02</v>
      </c>
      <c r="E20" s="8">
        <f t="shared" si="6"/>
        <v>0</v>
      </c>
      <c r="F20" s="8">
        <f t="shared" si="6"/>
        <v>37193064.469999999</v>
      </c>
      <c r="G20" s="1"/>
      <c r="H20" s="2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20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21</v>
      </c>
      <c r="B27" s="18">
        <f t="shared" ref="B27:F27" si="9">SUM(B28:B32)</f>
        <v>0</v>
      </c>
      <c r="C27" s="8">
        <f>SUM(C28:C32)</f>
        <v>6930562.6799999997</v>
      </c>
      <c r="D27" s="8">
        <f>SUM(D28:D32)</f>
        <v>-2678109.3599999994</v>
      </c>
      <c r="E27" s="18">
        <f t="shared" si="9"/>
        <v>0</v>
      </c>
      <c r="F27" s="8">
        <f t="shared" si="9"/>
        <v>4252453.32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13929515.66</v>
      </c>
      <c r="E28" s="20">
        <v>0</v>
      </c>
      <c r="F28" s="8">
        <f t="shared" ref="F28:F32" si="10">SUM(B28:E28)</f>
        <v>13929515.66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f>6774793.64+155769.04</f>
        <v>6930562.6799999997</v>
      </c>
      <c r="D29" s="12">
        <f>-D10</f>
        <v>-16607625.02</v>
      </c>
      <c r="E29" s="20">
        <v>0</v>
      </c>
      <c r="F29" s="8">
        <f t="shared" si="10"/>
        <v>-9677062.3399999999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>
        <v>0</v>
      </c>
      <c r="D32" s="12">
        <v>0</v>
      </c>
      <c r="E32" s="20">
        <v>0</v>
      </c>
      <c r="F32" s="10">
        <f t="shared" si="1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22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23</v>
      </c>
      <c r="B38" s="13">
        <f t="shared" ref="B38:E38" si="13">+B20+B22+B27+B34</f>
        <v>26084080.260000002</v>
      </c>
      <c r="C38" s="13">
        <f t="shared" si="13"/>
        <v>1431921.8699999992</v>
      </c>
      <c r="D38" s="13">
        <f t="shared" si="13"/>
        <v>13929515.66</v>
      </c>
      <c r="E38" s="13">
        <f t="shared" si="13"/>
        <v>0</v>
      </c>
      <c r="F38" s="13">
        <f>+F20+F22+F27-F34</f>
        <v>41445517.789999999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17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18</v>
      </c>
      <c r="B45" s="4"/>
      <c r="C45" s="14"/>
      <c r="D45" s="26" t="s">
        <v>19</v>
      </c>
      <c r="E45" s="27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ageMargins left="0.7" right="0.7" top="0.75" bottom="0.75" header="0" footer="0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2024-04-16T21:09:40Z</cp:lastPrinted>
  <dcterms:created xsi:type="dcterms:W3CDTF">2012-12-11T20:30:33Z</dcterms:created>
  <dcterms:modified xsi:type="dcterms:W3CDTF">2024-04-18T19:31:06Z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